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★산학단지기획팀\★20250528_고보경\★일자별 업무추진사항(25.6월~)\260331_강원대학교 캠퍼스 혁신파크 산학연혁신허브 입점자 모집 공고\"/>
    </mc:Choice>
  </mc:AlternateContent>
  <xr:revisionPtr revIDLastSave="0" documentId="13_ncr:1_{915E91A6-A8E1-4EF7-B351-AE3D2C6EFE6F}" xr6:coauthVersionLast="36" xr6:coauthVersionMax="47" xr10:uidLastSave="{00000000-0000-0000-0000-000000000000}"/>
  <bookViews>
    <workbookView xWindow="0" yWindow="0" windowWidth="28800" windowHeight="11730" xr2:uid="{43A20E48-386C-41C4-BC0B-67D6025A4BFF}"/>
  </bookViews>
  <sheets>
    <sheet name="2층" sheetId="1" r:id="rId1"/>
    <sheet name="3층" sheetId="2" r:id="rId2"/>
    <sheet name="4층" sheetId="3" r:id="rId3"/>
    <sheet name="5층" sheetId="4" r:id="rId4"/>
    <sheet name="6층" sheetId="5" r:id="rId5"/>
    <sheet name="7층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" i="6" l="1"/>
  <c r="K29" i="6"/>
  <c r="K30" i="6"/>
  <c r="K31" i="6"/>
  <c r="K32" i="6"/>
  <c r="K33" i="6"/>
  <c r="K34" i="6"/>
  <c r="K35" i="6"/>
  <c r="K36" i="6"/>
  <c r="K37" i="6"/>
  <c r="K38" i="6"/>
  <c r="K27" i="6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27" i="5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27" i="4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27" i="3"/>
  <c r="K28" i="2"/>
  <c r="K29" i="2"/>
  <c r="K30" i="2"/>
  <c r="K31" i="2"/>
  <c r="K32" i="2"/>
  <c r="K33" i="2"/>
  <c r="K34" i="2"/>
  <c r="K35" i="2"/>
  <c r="K36" i="2"/>
  <c r="K27" i="2"/>
  <c r="K28" i="1"/>
  <c r="K29" i="1"/>
  <c r="K30" i="1"/>
  <c r="K31" i="1"/>
  <c r="K32" i="1"/>
  <c r="K33" i="1"/>
  <c r="K34" i="1"/>
  <c r="K35" i="1"/>
  <c r="K27" i="1"/>
  <c r="H40" i="3"/>
  <c r="I40" i="3" s="1"/>
  <c r="H39" i="3"/>
  <c r="I39" i="3" s="1"/>
  <c r="I38" i="3"/>
  <c r="H38" i="3"/>
  <c r="H37" i="3"/>
  <c r="I37" i="3" s="1"/>
  <c r="I36" i="3"/>
  <c r="H36" i="3"/>
  <c r="H35" i="3"/>
  <c r="I35" i="3" s="1"/>
  <c r="I34" i="3"/>
  <c r="H34" i="3"/>
  <c r="H33" i="3"/>
  <c r="I33" i="3" s="1"/>
  <c r="I32" i="3"/>
  <c r="H32" i="3"/>
  <c r="H31" i="3"/>
  <c r="I31" i="3" s="1"/>
  <c r="H30" i="3"/>
  <c r="I30" i="3" s="1"/>
  <c r="H29" i="3"/>
  <c r="I29" i="3" s="1"/>
  <c r="H28" i="3"/>
  <c r="I28" i="3" s="1"/>
  <c r="H27" i="3"/>
  <c r="I27" i="3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</calcChain>
</file>

<file path=xl/sharedStrings.xml><?xml version="1.0" encoding="utf-8"?>
<sst xmlns="http://schemas.openxmlformats.org/spreadsheetml/2006/main" count="171" uniqueCount="26">
  <si>
    <t>호실</t>
    <phoneticPr fontId="3" type="noConversion"/>
  </si>
  <si>
    <t>구분</t>
    <phoneticPr fontId="3" type="noConversion"/>
  </si>
  <si>
    <t>공용</t>
    <phoneticPr fontId="3" type="noConversion"/>
  </si>
  <si>
    <t>기타</t>
    <phoneticPr fontId="3" type="noConversion"/>
  </si>
  <si>
    <t>층</t>
    <phoneticPr fontId="2" type="noConversion"/>
  </si>
  <si>
    <t>면적(㎡)</t>
    <phoneticPr fontId="3" type="noConversion"/>
  </si>
  <si>
    <t>전용</t>
    <phoneticPr fontId="3" type="noConversion"/>
  </si>
  <si>
    <t>공용계</t>
    <phoneticPr fontId="3" type="noConversion"/>
  </si>
  <si>
    <t>합계</t>
    <phoneticPr fontId="3" type="noConversion"/>
  </si>
  <si>
    <t>보증금</t>
    <phoneticPr fontId="3" type="noConversion"/>
  </si>
  <si>
    <t>월임대료</t>
    <phoneticPr fontId="3" type="noConversion"/>
  </si>
  <si>
    <t>BI</t>
    <phoneticPr fontId="2" type="noConversion"/>
  </si>
  <si>
    <t>신청예약금</t>
    <phoneticPr fontId="2" type="noConversion"/>
  </si>
  <si>
    <t>임대조건(원)</t>
    <phoneticPr fontId="3" type="noConversion"/>
  </si>
  <si>
    <t>2층</t>
    <phoneticPr fontId="2" type="noConversion"/>
  </si>
  <si>
    <t>9호</t>
    <phoneticPr fontId="2" type="noConversion"/>
  </si>
  <si>
    <t>3층</t>
    <phoneticPr fontId="2" type="noConversion"/>
  </si>
  <si>
    <t>10호</t>
    <phoneticPr fontId="2" type="noConversion"/>
  </si>
  <si>
    <t>POST BI</t>
    <phoneticPr fontId="2" type="noConversion"/>
  </si>
  <si>
    <t>4층</t>
    <phoneticPr fontId="2" type="noConversion"/>
  </si>
  <si>
    <t>14호</t>
    <phoneticPr fontId="2" type="noConversion"/>
  </si>
  <si>
    <t>5층</t>
    <phoneticPr fontId="2" type="noConversion"/>
  </si>
  <si>
    <t>18호</t>
    <phoneticPr fontId="2" type="noConversion"/>
  </si>
  <si>
    <t>6층</t>
    <phoneticPr fontId="2" type="noConversion"/>
  </si>
  <si>
    <t>7층</t>
    <phoneticPr fontId="2" type="noConversion"/>
  </si>
  <si>
    <t>12호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</si>
</sst>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.0000"/>
    <numFmt numFmtId="177" formatCode="#,##0.0000_ "/>
    <numFmt numFmtId="178" formatCode="_-* #,##0_-;\-* #,##0_-;_-* &quot;-&quot;?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CF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Border="1">
      <alignment vertical="center"/>
    </xf>
    <xf numFmtId="41" fontId="4" fillId="0" borderId="1" xfId="1" applyFont="1" applyBorder="1">
      <alignment vertical="center"/>
    </xf>
    <xf numFmtId="41" fontId="4" fillId="0" borderId="1" xfId="1" applyFont="1" applyFill="1" applyBorder="1">
      <alignment vertical="center"/>
    </xf>
    <xf numFmtId="41" fontId="7" fillId="2" borderId="1" xfId="1" applyFont="1" applyFill="1" applyBorder="1" applyAlignment="1">
      <alignment horizontal="center" vertical="center"/>
    </xf>
    <xf numFmtId="41" fontId="8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8" fillId="0" borderId="1" xfId="0" applyNumberFormat="1" applyFont="1" applyBorder="1">
      <alignment vertical="center"/>
    </xf>
    <xf numFmtId="178" fontId="9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9" fillId="0" borderId="1" xfId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41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11206</xdr:colOff>
      <xdr:row>23</xdr:row>
      <xdr:rowOff>42026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035132D-A162-4B52-A41C-25AB94C3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9" y="212912"/>
          <a:ext cx="7496735" cy="4726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10</xdr:col>
      <xdr:colOff>851647</xdr:colOff>
      <xdr:row>23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3920396-7687-433B-ADD7-5DD2DAB1F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59" y="212913"/>
          <a:ext cx="7283823" cy="4684058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683558</xdr:colOff>
      <xdr:row>1</xdr:row>
      <xdr:rowOff>0</xdr:rowOff>
    </xdr:from>
    <xdr:to>
      <xdr:col>10</xdr:col>
      <xdr:colOff>976592</xdr:colOff>
      <xdr:row>23</xdr:row>
      <xdr:rowOff>21113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C0E1BB1F-9574-46C1-BF49-745C318F6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58" y="212912"/>
          <a:ext cx="7328647" cy="470517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2239</xdr:colOff>
      <xdr:row>1</xdr:row>
      <xdr:rowOff>0</xdr:rowOff>
    </xdr:from>
    <xdr:to>
      <xdr:col>10</xdr:col>
      <xdr:colOff>862852</xdr:colOff>
      <xdr:row>22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50216CF9-9094-4EE7-BBB3-19D90D845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8" y="212912"/>
          <a:ext cx="7292789" cy="466164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683558</xdr:colOff>
      <xdr:row>1</xdr:row>
      <xdr:rowOff>0</xdr:rowOff>
    </xdr:from>
    <xdr:to>
      <xdr:col>10</xdr:col>
      <xdr:colOff>862852</xdr:colOff>
      <xdr:row>22</xdr:row>
      <xdr:rowOff>201706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D2CBDF57-690F-4CB0-A071-341DAC14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58" y="212912"/>
          <a:ext cx="7295029" cy="467285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437030</xdr:colOff>
      <xdr:row>23</xdr:row>
      <xdr:rowOff>11205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9A131C8-69AF-40D8-8604-6AE80836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59" y="212912"/>
          <a:ext cx="6869206" cy="4695264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FEB7-6522-4C59-B9E5-DBACEB912C9D}">
  <sheetPr>
    <pageSetUpPr fitToPage="1"/>
  </sheetPr>
  <dimension ref="B23:L35"/>
  <sheetViews>
    <sheetView tabSelected="1" zoomScale="85" zoomScaleNormal="85" workbookViewId="0">
      <selection activeCell="M17" sqref="M17"/>
    </sheetView>
  </sheetViews>
  <sheetFormatPr defaultRowHeight="16.5" x14ac:dyDescent="0.3"/>
  <cols>
    <col min="8" max="9" width="10" bestFit="1" customWidth="1"/>
    <col min="10" max="10" width="11.5" bestFit="1" customWidth="1"/>
    <col min="11" max="11" width="12.875" bestFit="1" customWidth="1"/>
    <col min="13" max="13" width="14.75" customWidth="1"/>
    <col min="14" max="14" width="16.125" bestFit="1" customWidth="1"/>
  </cols>
  <sheetData>
    <row r="23" spans="2:12" x14ac:dyDescent="0.3">
      <c r="L23" s="11" t="s">
        <v>15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0" t="s">
        <v>14</v>
      </c>
      <c r="C27" s="12">
        <v>208</v>
      </c>
      <c r="D27" s="12" t="s">
        <v>11</v>
      </c>
      <c r="E27" s="4">
        <v>83.16</v>
      </c>
      <c r="F27" s="5">
        <v>54.038699999999999</v>
      </c>
      <c r="G27" s="5">
        <v>8.6995000000000005</v>
      </c>
      <c r="H27" s="6">
        <f t="shared" ref="H27:H35" si="0">F27+G27</f>
        <v>62.738199999999999</v>
      </c>
      <c r="I27" s="6">
        <f t="shared" ref="I27:I35" si="1">E27+H27</f>
        <v>145.8982</v>
      </c>
      <c r="J27" s="7">
        <v>8840000</v>
      </c>
      <c r="K27" s="10">
        <f>ROUND(J27*0.1,-3)</f>
        <v>884000</v>
      </c>
      <c r="L27" s="7">
        <v>680000</v>
      </c>
    </row>
    <row r="28" spans="2:12" x14ac:dyDescent="0.3">
      <c r="B28" s="20"/>
      <c r="C28" s="12">
        <v>209</v>
      </c>
      <c r="D28" s="12" t="s">
        <v>11</v>
      </c>
      <c r="E28" s="5">
        <v>83.16</v>
      </c>
      <c r="F28" s="5">
        <v>54.038699999999999</v>
      </c>
      <c r="G28" s="5">
        <v>8.6995000000000005</v>
      </c>
      <c r="H28" s="6">
        <f t="shared" si="0"/>
        <v>62.738199999999999</v>
      </c>
      <c r="I28" s="6">
        <f t="shared" si="1"/>
        <v>145.8982</v>
      </c>
      <c r="J28" s="7">
        <v>8840000</v>
      </c>
      <c r="K28" s="10">
        <f t="shared" ref="K28:K35" si="2">ROUND(J28*0.1,-3)</f>
        <v>884000</v>
      </c>
      <c r="L28" s="7">
        <v>680000</v>
      </c>
    </row>
    <row r="29" spans="2:12" x14ac:dyDescent="0.3">
      <c r="B29" s="20"/>
      <c r="C29" s="12">
        <v>210</v>
      </c>
      <c r="D29" s="12" t="s">
        <v>11</v>
      </c>
      <c r="E29" s="4">
        <v>83.16</v>
      </c>
      <c r="F29" s="5">
        <v>54.038699999999999</v>
      </c>
      <c r="G29" s="5">
        <v>8.6995000000000005</v>
      </c>
      <c r="H29" s="6">
        <f t="shared" si="0"/>
        <v>62.738199999999999</v>
      </c>
      <c r="I29" s="6">
        <f t="shared" si="1"/>
        <v>145.8982</v>
      </c>
      <c r="J29" s="7">
        <v>8840000</v>
      </c>
      <c r="K29" s="10">
        <f t="shared" si="2"/>
        <v>884000</v>
      </c>
      <c r="L29" s="7">
        <v>680000</v>
      </c>
    </row>
    <row r="30" spans="2:12" x14ac:dyDescent="0.3">
      <c r="B30" s="20"/>
      <c r="C30" s="12">
        <v>211</v>
      </c>
      <c r="D30" s="12" t="s">
        <v>11</v>
      </c>
      <c r="E30" s="5">
        <v>85.93</v>
      </c>
      <c r="F30" s="5">
        <v>55.838700000000003</v>
      </c>
      <c r="G30" s="5">
        <v>8.9893000000000001</v>
      </c>
      <c r="H30" s="6">
        <f t="shared" si="0"/>
        <v>64.828000000000003</v>
      </c>
      <c r="I30" s="6">
        <f t="shared" si="1"/>
        <v>150.75800000000001</v>
      </c>
      <c r="J30" s="7">
        <v>9131200</v>
      </c>
      <c r="K30" s="10">
        <f t="shared" si="2"/>
        <v>913000</v>
      </c>
      <c r="L30" s="7">
        <v>702400</v>
      </c>
    </row>
    <row r="31" spans="2:12" x14ac:dyDescent="0.3">
      <c r="B31" s="20"/>
      <c r="C31" s="12">
        <v>212</v>
      </c>
      <c r="D31" s="12" t="s">
        <v>11</v>
      </c>
      <c r="E31" s="4">
        <v>62.28</v>
      </c>
      <c r="F31" s="5">
        <v>40.470500000000001</v>
      </c>
      <c r="G31" s="5">
        <v>6.5152000000000001</v>
      </c>
      <c r="H31" s="6">
        <f t="shared" si="0"/>
        <v>46.985700000000001</v>
      </c>
      <c r="I31" s="6">
        <f t="shared" si="1"/>
        <v>109.26570000000001</v>
      </c>
      <c r="J31" s="8">
        <v>6618560</v>
      </c>
      <c r="K31" s="10">
        <f t="shared" si="2"/>
        <v>662000</v>
      </c>
      <c r="L31" s="7">
        <v>509120</v>
      </c>
    </row>
    <row r="32" spans="2:12" x14ac:dyDescent="0.3">
      <c r="B32" s="20"/>
      <c r="C32" s="12">
        <v>213</v>
      </c>
      <c r="D32" s="12" t="s">
        <v>11</v>
      </c>
      <c r="E32" s="5">
        <v>60.62</v>
      </c>
      <c r="F32" s="5">
        <v>39.391800000000003</v>
      </c>
      <c r="G32" s="5">
        <v>6.3415999999999997</v>
      </c>
      <c r="H32" s="6">
        <f t="shared" si="0"/>
        <v>45.733400000000003</v>
      </c>
      <c r="I32" s="6">
        <f t="shared" si="1"/>
        <v>106.35339999999999</v>
      </c>
      <c r="J32" s="8">
        <v>6443840</v>
      </c>
      <c r="K32" s="10">
        <f t="shared" si="2"/>
        <v>644000</v>
      </c>
      <c r="L32" s="7">
        <v>495680</v>
      </c>
    </row>
    <row r="33" spans="2:12" x14ac:dyDescent="0.3">
      <c r="B33" s="20"/>
      <c r="C33" s="12">
        <v>218</v>
      </c>
      <c r="D33" s="12" t="s">
        <v>11</v>
      </c>
      <c r="E33" s="4">
        <v>53.55</v>
      </c>
      <c r="F33" s="5">
        <v>34.797600000000003</v>
      </c>
      <c r="G33" s="5">
        <v>5.6018999999999997</v>
      </c>
      <c r="H33" s="6">
        <f t="shared" si="0"/>
        <v>40.399500000000003</v>
      </c>
      <c r="I33" s="6">
        <f t="shared" si="1"/>
        <v>93.9495</v>
      </c>
      <c r="J33" s="8">
        <v>5695040</v>
      </c>
      <c r="K33" s="10">
        <f t="shared" si="2"/>
        <v>570000</v>
      </c>
      <c r="L33" s="7">
        <v>438080</v>
      </c>
    </row>
    <row r="34" spans="2:12" x14ac:dyDescent="0.3">
      <c r="B34" s="20"/>
      <c r="C34" s="12">
        <v>219</v>
      </c>
      <c r="D34" s="12" t="s">
        <v>11</v>
      </c>
      <c r="E34" s="5">
        <v>72.459999999999994</v>
      </c>
      <c r="F34" s="5">
        <v>47.085599999999999</v>
      </c>
      <c r="G34" s="5">
        <v>7.5801999999999996</v>
      </c>
      <c r="H34" s="6">
        <f t="shared" si="0"/>
        <v>54.665799999999997</v>
      </c>
      <c r="I34" s="6">
        <f t="shared" si="1"/>
        <v>127.1258</v>
      </c>
      <c r="J34" s="8">
        <v>7700160</v>
      </c>
      <c r="K34" s="10">
        <f t="shared" si="2"/>
        <v>770000</v>
      </c>
      <c r="L34" s="7">
        <v>592320</v>
      </c>
    </row>
    <row r="35" spans="2:12" x14ac:dyDescent="0.3">
      <c r="B35" s="20"/>
      <c r="C35" s="12">
        <v>220</v>
      </c>
      <c r="D35" s="12" t="s">
        <v>11</v>
      </c>
      <c r="E35" s="4">
        <v>72.459999999999994</v>
      </c>
      <c r="F35" s="5">
        <v>47.085599999999999</v>
      </c>
      <c r="G35" s="5">
        <v>7.5801999999999996</v>
      </c>
      <c r="H35" s="6">
        <f t="shared" si="0"/>
        <v>54.665799999999997</v>
      </c>
      <c r="I35" s="6">
        <f t="shared" si="1"/>
        <v>127.1258</v>
      </c>
      <c r="J35" s="8">
        <v>7700160</v>
      </c>
      <c r="K35" s="10">
        <f t="shared" si="2"/>
        <v>770000</v>
      </c>
      <c r="L35" s="7">
        <v>592320</v>
      </c>
    </row>
  </sheetData>
  <mergeCells count="6">
    <mergeCell ref="E25:I25"/>
    <mergeCell ref="J25:L25"/>
    <mergeCell ref="B27:B35"/>
    <mergeCell ref="B25:B26"/>
    <mergeCell ref="C25:C26"/>
    <mergeCell ref="D25:D2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6271-6F8F-4FFB-AA66-E35D35B20E9A}">
  <sheetPr>
    <pageSetUpPr fitToPage="1"/>
  </sheetPr>
  <dimension ref="B23:L36"/>
  <sheetViews>
    <sheetView zoomScale="85" zoomScaleNormal="85" workbookViewId="0">
      <selection activeCell="B27" sqref="B27:B36"/>
    </sheetView>
  </sheetViews>
  <sheetFormatPr defaultRowHeight="16.5" x14ac:dyDescent="0.3"/>
  <cols>
    <col min="10" max="10" width="12.625" bestFit="1" customWidth="1"/>
    <col min="11" max="11" width="13.5" customWidth="1"/>
    <col min="12" max="12" width="9.875" bestFit="1" customWidth="1"/>
  </cols>
  <sheetData>
    <row r="23" spans="2:12" x14ac:dyDescent="0.3">
      <c r="L23" s="11" t="s">
        <v>17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0" t="s">
        <v>16</v>
      </c>
      <c r="C27" s="12">
        <v>304</v>
      </c>
      <c r="D27" s="12" t="s">
        <v>11</v>
      </c>
      <c r="E27" s="5">
        <v>73.260000000000005</v>
      </c>
      <c r="F27" s="5">
        <v>47.605499999999999</v>
      </c>
      <c r="G27" s="5">
        <v>7.6638999999999999</v>
      </c>
      <c r="H27" s="6">
        <f t="shared" ref="H27:H36" si="0">F27+G27</f>
        <v>55.269399999999997</v>
      </c>
      <c r="I27" s="6">
        <f t="shared" ref="I27:I36" si="1">E27+H27</f>
        <v>128.52940000000001</v>
      </c>
      <c r="J27" s="8">
        <v>7587840</v>
      </c>
      <c r="K27" s="13">
        <f>ROUND(J27*0.1,-3)</f>
        <v>759000</v>
      </c>
      <c r="L27" s="7">
        <v>583680</v>
      </c>
    </row>
    <row r="28" spans="2:12" x14ac:dyDescent="0.3">
      <c r="B28" s="20"/>
      <c r="C28" s="12">
        <v>305</v>
      </c>
      <c r="D28" s="12" t="s">
        <v>11</v>
      </c>
      <c r="E28" s="4">
        <v>88.11</v>
      </c>
      <c r="F28" s="5">
        <v>57.255299999999998</v>
      </c>
      <c r="G28" s="5">
        <v>9.2172999999999998</v>
      </c>
      <c r="H28" s="6">
        <f t="shared" si="0"/>
        <v>66.4726</v>
      </c>
      <c r="I28" s="6">
        <f t="shared" si="1"/>
        <v>154.58260000000001</v>
      </c>
      <c r="J28" s="8">
        <v>9127040</v>
      </c>
      <c r="K28" s="13">
        <f t="shared" ref="K28:K36" si="2">ROUND(J28*0.1,-3)</f>
        <v>913000</v>
      </c>
      <c r="L28" s="7">
        <v>702080</v>
      </c>
    </row>
    <row r="29" spans="2:12" x14ac:dyDescent="0.3">
      <c r="B29" s="20"/>
      <c r="C29" s="12">
        <v>306</v>
      </c>
      <c r="D29" s="12" t="s">
        <v>11</v>
      </c>
      <c r="E29" s="5">
        <v>83.16</v>
      </c>
      <c r="F29" s="5">
        <v>54.038699999999999</v>
      </c>
      <c r="G29" s="5">
        <v>8.6995000000000005</v>
      </c>
      <c r="H29" s="6">
        <f t="shared" si="0"/>
        <v>62.738199999999999</v>
      </c>
      <c r="I29" s="6">
        <f t="shared" si="1"/>
        <v>145.8982</v>
      </c>
      <c r="J29" s="8">
        <v>8611200</v>
      </c>
      <c r="K29" s="13">
        <f t="shared" si="2"/>
        <v>861000</v>
      </c>
      <c r="L29" s="7">
        <v>662400</v>
      </c>
    </row>
    <row r="30" spans="2:12" x14ac:dyDescent="0.3">
      <c r="B30" s="20"/>
      <c r="C30" s="12">
        <v>307</v>
      </c>
      <c r="D30" s="12" t="s">
        <v>11</v>
      </c>
      <c r="E30" s="4">
        <v>83.16</v>
      </c>
      <c r="F30" s="5">
        <v>54.038699999999999</v>
      </c>
      <c r="G30" s="5">
        <v>8.6995000000000005</v>
      </c>
      <c r="H30" s="6">
        <f t="shared" si="0"/>
        <v>62.738199999999999</v>
      </c>
      <c r="I30" s="6">
        <f t="shared" si="1"/>
        <v>145.8982</v>
      </c>
      <c r="J30" s="8">
        <v>8611200</v>
      </c>
      <c r="K30" s="13">
        <f t="shared" si="2"/>
        <v>861000</v>
      </c>
      <c r="L30" s="7">
        <v>662400</v>
      </c>
    </row>
    <row r="31" spans="2:12" x14ac:dyDescent="0.3">
      <c r="B31" s="20"/>
      <c r="C31" s="12">
        <v>308</v>
      </c>
      <c r="D31" s="12" t="s">
        <v>11</v>
      </c>
      <c r="E31" s="5">
        <v>83.16</v>
      </c>
      <c r="F31" s="5">
        <v>54.038699999999999</v>
      </c>
      <c r="G31" s="5">
        <v>8.6995000000000005</v>
      </c>
      <c r="H31" s="6">
        <f t="shared" si="0"/>
        <v>62.738199999999999</v>
      </c>
      <c r="I31" s="6">
        <f t="shared" si="1"/>
        <v>145.8982</v>
      </c>
      <c r="J31" s="8">
        <v>8611200</v>
      </c>
      <c r="K31" s="13">
        <f t="shared" si="2"/>
        <v>861000</v>
      </c>
      <c r="L31" s="7">
        <v>662400</v>
      </c>
    </row>
    <row r="32" spans="2:12" x14ac:dyDescent="0.3">
      <c r="B32" s="20"/>
      <c r="C32" s="12">
        <v>309</v>
      </c>
      <c r="D32" s="12" t="s">
        <v>11</v>
      </c>
      <c r="E32" s="4">
        <v>85.93</v>
      </c>
      <c r="F32" s="5">
        <v>55.838700000000003</v>
      </c>
      <c r="G32" s="5">
        <v>8.9893000000000001</v>
      </c>
      <c r="H32" s="6">
        <f t="shared" si="0"/>
        <v>64.828000000000003</v>
      </c>
      <c r="I32" s="6">
        <f t="shared" si="1"/>
        <v>150.75800000000001</v>
      </c>
      <c r="J32" s="8">
        <v>8902400</v>
      </c>
      <c r="K32" s="13">
        <f t="shared" si="2"/>
        <v>890000</v>
      </c>
      <c r="L32" s="7">
        <v>684800</v>
      </c>
    </row>
    <row r="33" spans="2:12" x14ac:dyDescent="0.3">
      <c r="B33" s="20"/>
      <c r="C33" s="12">
        <v>317</v>
      </c>
      <c r="D33" s="12" t="s">
        <v>11</v>
      </c>
      <c r="E33" s="4">
        <v>100.3</v>
      </c>
      <c r="F33" s="5">
        <v>65.176500000000004</v>
      </c>
      <c r="G33" s="5">
        <v>10.492599999999999</v>
      </c>
      <c r="H33" s="6">
        <f t="shared" si="0"/>
        <v>75.6691</v>
      </c>
      <c r="I33" s="6">
        <f t="shared" si="1"/>
        <v>175.9691</v>
      </c>
      <c r="J33" s="8">
        <v>10183680</v>
      </c>
      <c r="K33" s="13">
        <f t="shared" si="2"/>
        <v>1018000</v>
      </c>
      <c r="L33" s="7">
        <v>783360</v>
      </c>
    </row>
    <row r="34" spans="2:12" x14ac:dyDescent="0.3">
      <c r="B34" s="20"/>
      <c r="C34" s="12">
        <v>318</v>
      </c>
      <c r="D34" s="12" t="s">
        <v>11</v>
      </c>
      <c r="E34" s="5">
        <v>100.3</v>
      </c>
      <c r="F34" s="5">
        <v>65.176500000000004</v>
      </c>
      <c r="G34" s="5">
        <v>10.492599999999999</v>
      </c>
      <c r="H34" s="6">
        <f t="shared" si="0"/>
        <v>75.6691</v>
      </c>
      <c r="I34" s="6">
        <f t="shared" si="1"/>
        <v>175.9691</v>
      </c>
      <c r="J34" s="8">
        <v>10183680</v>
      </c>
      <c r="K34" s="13">
        <f t="shared" si="2"/>
        <v>1018000</v>
      </c>
      <c r="L34" s="7">
        <v>783360</v>
      </c>
    </row>
    <row r="35" spans="2:12" x14ac:dyDescent="0.3">
      <c r="B35" s="20"/>
      <c r="C35" s="12">
        <v>319</v>
      </c>
      <c r="D35" s="12" t="s">
        <v>11</v>
      </c>
      <c r="E35" s="4">
        <v>94.35</v>
      </c>
      <c r="F35" s="5">
        <v>61.310099999999998</v>
      </c>
      <c r="G35" s="5">
        <v>9.8701000000000008</v>
      </c>
      <c r="H35" s="6">
        <f t="shared" si="0"/>
        <v>71.180199999999999</v>
      </c>
      <c r="I35" s="6">
        <f t="shared" si="1"/>
        <v>165.53019999999998</v>
      </c>
      <c r="J35" s="8">
        <v>9771840</v>
      </c>
      <c r="K35" s="13">
        <f t="shared" si="2"/>
        <v>977000</v>
      </c>
      <c r="L35" s="7">
        <v>751680</v>
      </c>
    </row>
    <row r="36" spans="2:12" x14ac:dyDescent="0.3">
      <c r="B36" s="20"/>
      <c r="C36" s="12">
        <v>320</v>
      </c>
      <c r="D36" s="12" t="s">
        <v>11</v>
      </c>
      <c r="E36" s="5">
        <v>64.17</v>
      </c>
      <c r="F36" s="5">
        <v>41.698700000000002</v>
      </c>
      <c r="G36" s="5">
        <v>6.7129000000000003</v>
      </c>
      <c r="H36" s="6">
        <f t="shared" si="0"/>
        <v>48.4116</v>
      </c>
      <c r="I36" s="6">
        <f t="shared" si="1"/>
        <v>112.58160000000001</v>
      </c>
      <c r="J36" s="8">
        <v>6643520</v>
      </c>
      <c r="K36" s="13">
        <f t="shared" si="2"/>
        <v>664000</v>
      </c>
      <c r="L36" s="7">
        <v>511040</v>
      </c>
    </row>
  </sheetData>
  <mergeCells count="6">
    <mergeCell ref="J25:L25"/>
    <mergeCell ref="B27:B36"/>
    <mergeCell ref="B25:B26"/>
    <mergeCell ref="C25:C26"/>
    <mergeCell ref="D25:D26"/>
    <mergeCell ref="E25:I2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B815-BF27-46F4-A9BE-409356045EAE}">
  <sheetPr>
    <pageSetUpPr fitToPage="1"/>
  </sheetPr>
  <dimension ref="B23:L40"/>
  <sheetViews>
    <sheetView topLeftCell="A16" zoomScale="85" zoomScaleNormal="85" workbookViewId="0">
      <selection activeCell="L14" sqref="L14"/>
    </sheetView>
  </sheetViews>
  <sheetFormatPr defaultRowHeight="16.5" x14ac:dyDescent="0.3"/>
  <cols>
    <col min="10" max="10" width="11.5" bestFit="1" customWidth="1"/>
    <col min="11" max="11" width="12.875" bestFit="1" customWidth="1"/>
    <col min="12" max="12" width="11.5" bestFit="1" customWidth="1"/>
  </cols>
  <sheetData>
    <row r="23" spans="2:12" x14ac:dyDescent="0.3">
      <c r="L23" s="11" t="s">
        <v>20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0" t="s">
        <v>19</v>
      </c>
      <c r="C27" s="12">
        <v>401</v>
      </c>
      <c r="D27" s="12" t="s">
        <v>11</v>
      </c>
      <c r="E27" s="5">
        <v>89.1</v>
      </c>
      <c r="F27" s="5">
        <v>57.898600000000002</v>
      </c>
      <c r="G27" s="5">
        <v>9.3209</v>
      </c>
      <c r="H27" s="6">
        <f>F27+G27</f>
        <v>67.219499999999996</v>
      </c>
      <c r="I27" s="6">
        <f>E27+H27</f>
        <v>156.31950000000001</v>
      </c>
      <c r="J27" s="7">
        <v>9226880</v>
      </c>
      <c r="K27" s="14">
        <f>ROUNDDOWN(J27*0.1,-3)</f>
        <v>922000</v>
      </c>
      <c r="L27" s="7">
        <v>709760</v>
      </c>
    </row>
    <row r="28" spans="2:12" x14ac:dyDescent="0.3">
      <c r="B28" s="20"/>
      <c r="C28" s="12">
        <v>402</v>
      </c>
      <c r="D28" s="12" t="s">
        <v>11</v>
      </c>
      <c r="E28" s="4">
        <v>83.16</v>
      </c>
      <c r="F28" s="5">
        <v>54.038699999999999</v>
      </c>
      <c r="G28" s="5">
        <v>8.6995000000000005</v>
      </c>
      <c r="H28" s="6">
        <f t="shared" ref="H28:H40" si="0">F28+G28</f>
        <v>62.738199999999999</v>
      </c>
      <c r="I28" s="6">
        <f t="shared" ref="I28:I40" si="1">E28+H28</f>
        <v>145.8982</v>
      </c>
      <c r="J28" s="7">
        <v>8611200</v>
      </c>
      <c r="K28" s="14">
        <f t="shared" ref="K28:K40" si="2">ROUNDDOWN(J28*0.1,-3)</f>
        <v>861000</v>
      </c>
      <c r="L28" s="7">
        <v>662400</v>
      </c>
    </row>
    <row r="29" spans="2:12" x14ac:dyDescent="0.3">
      <c r="B29" s="20"/>
      <c r="C29" s="12">
        <v>403</v>
      </c>
      <c r="D29" s="12" t="s">
        <v>11</v>
      </c>
      <c r="E29" s="5">
        <v>83.16</v>
      </c>
      <c r="F29" s="5">
        <v>54.038699999999999</v>
      </c>
      <c r="G29" s="5">
        <v>8.6995000000000005</v>
      </c>
      <c r="H29" s="6">
        <f t="shared" si="0"/>
        <v>62.738199999999999</v>
      </c>
      <c r="I29" s="6">
        <f t="shared" si="1"/>
        <v>145.8982</v>
      </c>
      <c r="J29" s="7">
        <v>8611200</v>
      </c>
      <c r="K29" s="14">
        <f t="shared" si="2"/>
        <v>861000</v>
      </c>
      <c r="L29" s="7">
        <v>662400</v>
      </c>
    </row>
    <row r="30" spans="2:12" x14ac:dyDescent="0.3">
      <c r="B30" s="20"/>
      <c r="C30" s="12">
        <v>404</v>
      </c>
      <c r="D30" s="12" t="s">
        <v>11</v>
      </c>
      <c r="E30" s="4">
        <v>83.16</v>
      </c>
      <c r="F30" s="5">
        <v>54.038699999999999</v>
      </c>
      <c r="G30" s="5">
        <v>8.6995000000000005</v>
      </c>
      <c r="H30" s="6">
        <f t="shared" si="0"/>
        <v>62.738199999999999</v>
      </c>
      <c r="I30" s="6">
        <f t="shared" si="1"/>
        <v>145.8982</v>
      </c>
      <c r="J30" s="7">
        <v>8611200</v>
      </c>
      <c r="K30" s="14">
        <f t="shared" si="2"/>
        <v>861000</v>
      </c>
      <c r="L30" s="7">
        <v>662400</v>
      </c>
    </row>
    <row r="31" spans="2:12" x14ac:dyDescent="0.3">
      <c r="B31" s="20"/>
      <c r="C31" s="12">
        <v>405</v>
      </c>
      <c r="D31" s="12" t="s">
        <v>18</v>
      </c>
      <c r="E31" s="5">
        <v>83.16</v>
      </c>
      <c r="F31" s="5">
        <v>54.038699999999999</v>
      </c>
      <c r="G31" s="5">
        <v>8.6995000000000005</v>
      </c>
      <c r="H31" s="6">
        <f t="shared" si="0"/>
        <v>62.738199999999999</v>
      </c>
      <c r="I31" s="6">
        <f t="shared" si="1"/>
        <v>145.8982</v>
      </c>
      <c r="J31" s="7">
        <v>10091250</v>
      </c>
      <c r="K31" s="14">
        <f t="shared" si="2"/>
        <v>1009000</v>
      </c>
      <c r="L31" s="7">
        <v>776250</v>
      </c>
    </row>
    <row r="32" spans="2:12" x14ac:dyDescent="0.3">
      <c r="B32" s="20"/>
      <c r="C32" s="12">
        <v>406</v>
      </c>
      <c r="D32" s="12" t="s">
        <v>18</v>
      </c>
      <c r="E32" s="4">
        <v>83.16</v>
      </c>
      <c r="F32" s="5">
        <v>54.038699999999999</v>
      </c>
      <c r="G32" s="5">
        <v>8.6995000000000005</v>
      </c>
      <c r="H32" s="6">
        <f t="shared" si="0"/>
        <v>62.738199999999999</v>
      </c>
      <c r="I32" s="6">
        <f t="shared" si="1"/>
        <v>145.8982</v>
      </c>
      <c r="J32" s="7">
        <v>10091250</v>
      </c>
      <c r="K32" s="14">
        <f t="shared" si="2"/>
        <v>1009000</v>
      </c>
      <c r="L32" s="7">
        <v>776250</v>
      </c>
    </row>
    <row r="33" spans="2:12" x14ac:dyDescent="0.3">
      <c r="B33" s="20"/>
      <c r="C33" s="12">
        <v>407</v>
      </c>
      <c r="D33" s="12" t="s">
        <v>18</v>
      </c>
      <c r="E33" s="5">
        <v>83.16</v>
      </c>
      <c r="F33" s="5">
        <v>54.038699999999999</v>
      </c>
      <c r="G33" s="5">
        <v>8.6995000000000005</v>
      </c>
      <c r="H33" s="6">
        <f t="shared" si="0"/>
        <v>62.738199999999999</v>
      </c>
      <c r="I33" s="6">
        <f t="shared" si="1"/>
        <v>145.8982</v>
      </c>
      <c r="J33" s="7">
        <v>10091250</v>
      </c>
      <c r="K33" s="14">
        <f t="shared" si="2"/>
        <v>1009000</v>
      </c>
      <c r="L33" s="7">
        <v>776250</v>
      </c>
    </row>
    <row r="34" spans="2:12" x14ac:dyDescent="0.3">
      <c r="B34" s="20"/>
      <c r="C34" s="12">
        <v>408</v>
      </c>
      <c r="D34" s="12" t="s">
        <v>18</v>
      </c>
      <c r="E34" s="4">
        <v>85.93</v>
      </c>
      <c r="F34" s="5">
        <v>55.838700000000003</v>
      </c>
      <c r="G34" s="5">
        <v>8.9893000000000001</v>
      </c>
      <c r="H34" s="6">
        <f t="shared" si="0"/>
        <v>64.828000000000003</v>
      </c>
      <c r="I34" s="6">
        <f t="shared" si="1"/>
        <v>150.75800000000001</v>
      </c>
      <c r="J34" s="7">
        <v>10432500</v>
      </c>
      <c r="K34" s="14">
        <f t="shared" si="2"/>
        <v>1043000</v>
      </c>
      <c r="L34" s="7">
        <v>802500</v>
      </c>
    </row>
    <row r="35" spans="2:12" x14ac:dyDescent="0.3">
      <c r="B35" s="20"/>
      <c r="C35" s="12">
        <v>409</v>
      </c>
      <c r="D35" s="12" t="s">
        <v>18</v>
      </c>
      <c r="E35" s="5">
        <v>90.64</v>
      </c>
      <c r="F35" s="5">
        <v>58.899299999999997</v>
      </c>
      <c r="G35" s="5">
        <v>9.4819999999999993</v>
      </c>
      <c r="H35" s="6">
        <f t="shared" si="0"/>
        <v>68.381299999999996</v>
      </c>
      <c r="I35" s="6">
        <f t="shared" si="1"/>
        <v>159.0213</v>
      </c>
      <c r="J35" s="7">
        <v>11002810</v>
      </c>
      <c r="K35" s="14">
        <f t="shared" si="2"/>
        <v>1100000</v>
      </c>
      <c r="L35" s="7">
        <v>846370</v>
      </c>
    </row>
    <row r="36" spans="2:12" x14ac:dyDescent="0.3">
      <c r="B36" s="20"/>
      <c r="C36" s="12">
        <v>410</v>
      </c>
      <c r="D36" s="12" t="s">
        <v>18</v>
      </c>
      <c r="E36" s="4">
        <v>129.97</v>
      </c>
      <c r="F36" s="5">
        <v>84.456599999999995</v>
      </c>
      <c r="G36" s="5">
        <v>13.596399999999999</v>
      </c>
      <c r="H36" s="6">
        <f t="shared" si="0"/>
        <v>98.052999999999997</v>
      </c>
      <c r="I36" s="6">
        <f t="shared" si="1"/>
        <v>228.023</v>
      </c>
      <c r="J36" s="7">
        <v>15463500</v>
      </c>
      <c r="K36" s="14">
        <f t="shared" si="2"/>
        <v>1546000</v>
      </c>
      <c r="L36" s="7">
        <v>1189500</v>
      </c>
    </row>
    <row r="37" spans="2:12" x14ac:dyDescent="0.3">
      <c r="B37" s="20"/>
      <c r="C37" s="12">
        <v>411</v>
      </c>
      <c r="D37" s="12" t="s">
        <v>18</v>
      </c>
      <c r="E37" s="5">
        <v>81.093000000000004</v>
      </c>
      <c r="F37" s="5">
        <v>52.695500000000003</v>
      </c>
      <c r="G37" s="5">
        <v>8.4832999999999998</v>
      </c>
      <c r="H37" s="6">
        <f t="shared" si="0"/>
        <v>61.178800000000003</v>
      </c>
      <c r="I37" s="6">
        <f t="shared" si="1"/>
        <v>142.27180000000001</v>
      </c>
      <c r="J37" s="7">
        <v>9842560</v>
      </c>
      <c r="K37" s="14">
        <f t="shared" si="2"/>
        <v>984000</v>
      </c>
      <c r="L37" s="7">
        <v>757120</v>
      </c>
    </row>
    <row r="38" spans="2:12" x14ac:dyDescent="0.3">
      <c r="B38" s="20"/>
      <c r="C38" s="12">
        <v>412</v>
      </c>
      <c r="D38" s="12" t="s">
        <v>18</v>
      </c>
      <c r="E38" s="4">
        <v>89.55</v>
      </c>
      <c r="F38" s="5">
        <v>58.191000000000003</v>
      </c>
      <c r="G38" s="5">
        <v>9.3680000000000003</v>
      </c>
      <c r="H38" s="6">
        <f t="shared" si="0"/>
        <v>67.558999999999997</v>
      </c>
      <c r="I38" s="6">
        <f t="shared" si="1"/>
        <v>157.10899999999998</v>
      </c>
      <c r="J38" s="7">
        <v>10866310</v>
      </c>
      <c r="K38" s="14">
        <f t="shared" si="2"/>
        <v>1086000</v>
      </c>
      <c r="L38" s="7">
        <v>835870</v>
      </c>
    </row>
    <row r="39" spans="2:12" x14ac:dyDescent="0.3">
      <c r="B39" s="20"/>
      <c r="C39" s="12">
        <v>413</v>
      </c>
      <c r="D39" s="12" t="s">
        <v>18</v>
      </c>
      <c r="E39" s="5">
        <v>97.555999999999997</v>
      </c>
      <c r="F39" s="5">
        <v>63.3934</v>
      </c>
      <c r="G39" s="5">
        <v>10.205500000000001</v>
      </c>
      <c r="H39" s="6">
        <f t="shared" si="0"/>
        <v>73.5989</v>
      </c>
      <c r="I39" s="6">
        <f t="shared" si="1"/>
        <v>171.1549</v>
      </c>
      <c r="J39" s="7">
        <v>11841310</v>
      </c>
      <c r="K39" s="14">
        <f t="shared" si="2"/>
        <v>1184000</v>
      </c>
      <c r="L39" s="7">
        <v>910870</v>
      </c>
    </row>
    <row r="40" spans="2:12" x14ac:dyDescent="0.3">
      <c r="B40" s="20"/>
      <c r="C40" s="12">
        <v>414</v>
      </c>
      <c r="D40" s="12" t="s">
        <v>18</v>
      </c>
      <c r="E40" s="4">
        <v>94.063000000000002</v>
      </c>
      <c r="F40" s="5">
        <v>61.123600000000003</v>
      </c>
      <c r="G40" s="5">
        <v>9.8400999999999996</v>
      </c>
      <c r="H40" s="6">
        <f t="shared" si="0"/>
        <v>70.963700000000003</v>
      </c>
      <c r="I40" s="6">
        <f t="shared" si="1"/>
        <v>165.02670000000001</v>
      </c>
      <c r="J40" s="7">
        <v>11417250</v>
      </c>
      <c r="K40" s="14">
        <f t="shared" si="2"/>
        <v>1141000</v>
      </c>
      <c r="L40" s="7">
        <v>878250</v>
      </c>
    </row>
  </sheetData>
  <mergeCells count="6">
    <mergeCell ref="J25:L25"/>
    <mergeCell ref="B27:B40"/>
    <mergeCell ref="B25:B26"/>
    <mergeCell ref="C25:C26"/>
    <mergeCell ref="D25:D26"/>
    <mergeCell ref="E25:I2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4FE5-7231-4552-B014-8113811FAD7C}">
  <sheetPr>
    <pageSetUpPr fitToPage="1"/>
  </sheetPr>
  <dimension ref="B23:L44"/>
  <sheetViews>
    <sheetView topLeftCell="A10" zoomScale="85" zoomScaleNormal="85" workbookViewId="0">
      <selection activeCell="L18" sqref="L18"/>
    </sheetView>
  </sheetViews>
  <sheetFormatPr defaultRowHeight="16.5" x14ac:dyDescent="0.3"/>
  <cols>
    <col min="10" max="10" width="12.625" bestFit="1" customWidth="1"/>
    <col min="11" max="12" width="11.5" bestFit="1" customWidth="1"/>
  </cols>
  <sheetData>
    <row r="23" spans="2:12" x14ac:dyDescent="0.3">
      <c r="L23" s="11" t="s">
        <v>22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0" t="s">
        <v>21</v>
      </c>
      <c r="C27" s="12">
        <v>501</v>
      </c>
      <c r="D27" s="12" t="s">
        <v>18</v>
      </c>
      <c r="E27" s="15">
        <v>88.11</v>
      </c>
      <c r="F27" s="15">
        <v>57.255299999999998</v>
      </c>
      <c r="G27" s="15">
        <v>9.2172999999999998</v>
      </c>
      <c r="H27" s="15">
        <v>66.4726</v>
      </c>
      <c r="I27" s="15">
        <v>154.58260000000001</v>
      </c>
      <c r="J27" s="16">
        <v>10695750</v>
      </c>
      <c r="K27" s="17">
        <f>ROUNDDOWN(J27*0.1,-3)</f>
        <v>1069000</v>
      </c>
      <c r="L27" s="7">
        <v>822750</v>
      </c>
    </row>
    <row r="28" spans="2:12" x14ac:dyDescent="0.3">
      <c r="B28" s="20"/>
      <c r="C28" s="12">
        <v>502</v>
      </c>
      <c r="D28" s="12" t="s">
        <v>18</v>
      </c>
      <c r="E28" s="15">
        <v>83.16</v>
      </c>
      <c r="F28" s="15">
        <v>54.038699999999999</v>
      </c>
      <c r="G28" s="15">
        <v>8.6995000000000005</v>
      </c>
      <c r="H28" s="15">
        <v>62.738199999999999</v>
      </c>
      <c r="I28" s="15">
        <v>145.8982</v>
      </c>
      <c r="J28" s="16">
        <v>10091250</v>
      </c>
      <c r="K28" s="17">
        <f t="shared" ref="K28:K44" si="0">ROUNDDOWN(J28*0.1,-3)</f>
        <v>1009000</v>
      </c>
      <c r="L28" s="7">
        <v>776250</v>
      </c>
    </row>
    <row r="29" spans="2:12" x14ac:dyDescent="0.3">
      <c r="B29" s="20"/>
      <c r="C29" s="12">
        <v>503</v>
      </c>
      <c r="D29" s="12" t="s">
        <v>18</v>
      </c>
      <c r="E29" s="15">
        <v>83.16</v>
      </c>
      <c r="F29" s="15">
        <v>54.038699999999999</v>
      </c>
      <c r="G29" s="15">
        <v>8.6995000000000005</v>
      </c>
      <c r="H29" s="15">
        <v>62.738199999999999</v>
      </c>
      <c r="I29" s="15">
        <v>145.8982</v>
      </c>
      <c r="J29" s="16">
        <v>10091250</v>
      </c>
      <c r="K29" s="17">
        <f t="shared" si="0"/>
        <v>1009000</v>
      </c>
      <c r="L29" s="7">
        <v>776250</v>
      </c>
    </row>
    <row r="30" spans="2:12" x14ac:dyDescent="0.3">
      <c r="B30" s="20"/>
      <c r="C30" s="12">
        <v>504</v>
      </c>
      <c r="D30" s="12" t="s">
        <v>18</v>
      </c>
      <c r="E30" s="15">
        <v>83.16</v>
      </c>
      <c r="F30" s="15">
        <v>54.038699999999999</v>
      </c>
      <c r="G30" s="15">
        <v>8.6995000000000005</v>
      </c>
      <c r="H30" s="15">
        <v>62.738199999999999</v>
      </c>
      <c r="I30" s="15">
        <v>145.8982</v>
      </c>
      <c r="J30" s="16">
        <v>10091250</v>
      </c>
      <c r="K30" s="17">
        <f t="shared" si="0"/>
        <v>1009000</v>
      </c>
      <c r="L30" s="7">
        <v>776250</v>
      </c>
    </row>
    <row r="31" spans="2:12" x14ac:dyDescent="0.3">
      <c r="B31" s="20"/>
      <c r="C31" s="12">
        <v>505</v>
      </c>
      <c r="D31" s="12" t="s">
        <v>18</v>
      </c>
      <c r="E31" s="15">
        <v>83.16</v>
      </c>
      <c r="F31" s="15">
        <v>54.038699999999999</v>
      </c>
      <c r="G31" s="15">
        <v>8.6995000000000005</v>
      </c>
      <c r="H31" s="15">
        <v>62.738199999999999</v>
      </c>
      <c r="I31" s="15">
        <v>145.8982</v>
      </c>
      <c r="J31" s="16">
        <v>10091250</v>
      </c>
      <c r="K31" s="17">
        <f t="shared" si="0"/>
        <v>1009000</v>
      </c>
      <c r="L31" s="7">
        <v>776250</v>
      </c>
    </row>
    <row r="32" spans="2:12" x14ac:dyDescent="0.3">
      <c r="B32" s="20"/>
      <c r="C32" s="12">
        <v>506</v>
      </c>
      <c r="D32" s="12" t="s">
        <v>18</v>
      </c>
      <c r="E32" s="15">
        <v>85.932000000000002</v>
      </c>
      <c r="F32" s="15">
        <v>55.84</v>
      </c>
      <c r="G32" s="15">
        <v>8.9894999999999996</v>
      </c>
      <c r="H32" s="15">
        <v>64.829499999999996</v>
      </c>
      <c r="I32" s="15">
        <v>150.76150000000001</v>
      </c>
      <c r="J32" s="16">
        <v>10432500</v>
      </c>
      <c r="K32" s="17">
        <f t="shared" si="0"/>
        <v>1043000</v>
      </c>
      <c r="L32" s="7">
        <v>802500</v>
      </c>
    </row>
    <row r="33" spans="2:12" x14ac:dyDescent="0.3">
      <c r="B33" s="20"/>
      <c r="C33" s="12">
        <v>507</v>
      </c>
      <c r="D33" s="12" t="s">
        <v>18</v>
      </c>
      <c r="E33" s="15">
        <v>104.42100000000001</v>
      </c>
      <c r="F33" s="15">
        <v>67.854399999999998</v>
      </c>
      <c r="G33" s="15">
        <v>10.9237</v>
      </c>
      <c r="H33" s="15">
        <v>78.778099999999995</v>
      </c>
      <c r="I33" s="15">
        <v>183.19909999999999</v>
      </c>
      <c r="J33" s="16">
        <v>12426310</v>
      </c>
      <c r="K33" s="17">
        <f t="shared" si="0"/>
        <v>1242000</v>
      </c>
      <c r="L33" s="7">
        <v>955870</v>
      </c>
    </row>
    <row r="34" spans="2:12" x14ac:dyDescent="0.3">
      <c r="B34" s="20"/>
      <c r="C34" s="12">
        <v>508</v>
      </c>
      <c r="D34" s="12" t="s">
        <v>18</v>
      </c>
      <c r="E34" s="15">
        <v>94.76</v>
      </c>
      <c r="F34" s="15">
        <v>61.576500000000003</v>
      </c>
      <c r="G34" s="15">
        <v>9.9130000000000003</v>
      </c>
      <c r="H34" s="15">
        <v>71.489500000000007</v>
      </c>
      <c r="I34" s="15">
        <v>166.24950000000001</v>
      </c>
      <c r="J34" s="16">
        <v>11500060</v>
      </c>
      <c r="K34" s="17">
        <f t="shared" si="0"/>
        <v>1150000</v>
      </c>
      <c r="L34" s="7">
        <v>884620</v>
      </c>
    </row>
    <row r="35" spans="2:12" x14ac:dyDescent="0.3">
      <c r="B35" s="20"/>
      <c r="C35" s="12">
        <v>509</v>
      </c>
      <c r="D35" s="12" t="s">
        <v>18</v>
      </c>
      <c r="E35" s="15">
        <v>86.52</v>
      </c>
      <c r="F35" s="15">
        <v>56.222099999999998</v>
      </c>
      <c r="G35" s="15">
        <v>9.0510000000000002</v>
      </c>
      <c r="H35" s="15">
        <v>65.273099999999999</v>
      </c>
      <c r="I35" s="15">
        <v>151.79309999999998</v>
      </c>
      <c r="J35" s="16">
        <v>10500750</v>
      </c>
      <c r="K35" s="17">
        <f t="shared" si="0"/>
        <v>1050000</v>
      </c>
      <c r="L35" s="7">
        <v>807750</v>
      </c>
    </row>
    <row r="36" spans="2:12" x14ac:dyDescent="0.3">
      <c r="B36" s="20"/>
      <c r="C36" s="12">
        <v>510</v>
      </c>
      <c r="D36" s="12" t="s">
        <v>18</v>
      </c>
      <c r="E36" s="15">
        <v>86.52</v>
      </c>
      <c r="F36" s="15">
        <v>56.222099999999998</v>
      </c>
      <c r="G36" s="15">
        <v>9.0510000000000002</v>
      </c>
      <c r="H36" s="15">
        <v>65.273099999999999</v>
      </c>
      <c r="I36" s="15">
        <v>151.79309999999998</v>
      </c>
      <c r="J36" s="16">
        <v>10500750</v>
      </c>
      <c r="K36" s="17">
        <f t="shared" si="0"/>
        <v>1050000</v>
      </c>
      <c r="L36" s="7">
        <v>807750</v>
      </c>
    </row>
    <row r="37" spans="2:12" x14ac:dyDescent="0.3">
      <c r="B37" s="20"/>
      <c r="C37" s="12">
        <v>511</v>
      </c>
      <c r="D37" s="12" t="s">
        <v>18</v>
      </c>
      <c r="E37" s="15">
        <v>92.7</v>
      </c>
      <c r="F37" s="15">
        <v>60.237900000000003</v>
      </c>
      <c r="G37" s="15">
        <v>9.6974999999999998</v>
      </c>
      <c r="H37" s="15">
        <v>69.935400000000001</v>
      </c>
      <c r="I37" s="15">
        <v>162.6354</v>
      </c>
      <c r="J37" s="16">
        <v>11246560</v>
      </c>
      <c r="K37" s="17">
        <f t="shared" si="0"/>
        <v>1124000</v>
      </c>
      <c r="L37" s="7">
        <v>865120</v>
      </c>
    </row>
    <row r="38" spans="2:12" x14ac:dyDescent="0.3">
      <c r="B38" s="20"/>
      <c r="C38" s="12">
        <v>512</v>
      </c>
      <c r="D38" s="12" t="s">
        <v>18</v>
      </c>
      <c r="E38" s="15">
        <v>92.391999999999996</v>
      </c>
      <c r="F38" s="15">
        <v>60.037799999999997</v>
      </c>
      <c r="G38" s="15">
        <v>9.6653000000000002</v>
      </c>
      <c r="H38" s="15">
        <v>69.703099999999992</v>
      </c>
      <c r="I38" s="15">
        <v>162.0951</v>
      </c>
      <c r="J38" s="16">
        <v>11217310</v>
      </c>
      <c r="K38" s="17">
        <f t="shared" si="0"/>
        <v>1121000</v>
      </c>
      <c r="L38" s="7">
        <v>862870</v>
      </c>
    </row>
    <row r="39" spans="2:12" x14ac:dyDescent="0.3">
      <c r="B39" s="20"/>
      <c r="C39" s="12">
        <v>513</v>
      </c>
      <c r="D39" s="12" t="s">
        <v>18</v>
      </c>
      <c r="E39" s="15">
        <v>94.141000000000005</v>
      </c>
      <c r="F39" s="15">
        <v>61.174300000000002</v>
      </c>
      <c r="G39" s="15">
        <v>9.8483000000000001</v>
      </c>
      <c r="H39" s="15">
        <v>71.022599999999997</v>
      </c>
      <c r="I39" s="15">
        <v>165.1636</v>
      </c>
      <c r="J39" s="16">
        <v>11427000</v>
      </c>
      <c r="K39" s="17">
        <f t="shared" si="0"/>
        <v>1142000</v>
      </c>
      <c r="L39" s="7">
        <v>879000</v>
      </c>
    </row>
    <row r="40" spans="2:12" x14ac:dyDescent="0.3">
      <c r="B40" s="20"/>
      <c r="C40" s="12">
        <v>514</v>
      </c>
      <c r="D40" s="12" t="s">
        <v>18</v>
      </c>
      <c r="E40" s="15">
        <v>85.26</v>
      </c>
      <c r="F40" s="15">
        <v>55.403300000000002</v>
      </c>
      <c r="G40" s="15">
        <v>8.9192</v>
      </c>
      <c r="H40" s="15">
        <v>64.322500000000005</v>
      </c>
      <c r="I40" s="15">
        <v>149.58250000000001</v>
      </c>
      <c r="J40" s="16">
        <v>10344750</v>
      </c>
      <c r="K40" s="17">
        <f t="shared" si="0"/>
        <v>1034000</v>
      </c>
      <c r="L40" s="7">
        <v>795750</v>
      </c>
    </row>
    <row r="41" spans="2:12" x14ac:dyDescent="0.3">
      <c r="B41" s="20"/>
      <c r="C41" s="12">
        <v>515</v>
      </c>
      <c r="D41" s="12" t="s">
        <v>18</v>
      </c>
      <c r="E41" s="15">
        <v>85.26</v>
      </c>
      <c r="F41" s="15">
        <v>55.403300000000002</v>
      </c>
      <c r="G41" s="15">
        <v>8.9192</v>
      </c>
      <c r="H41" s="15">
        <v>64.322500000000005</v>
      </c>
      <c r="I41" s="15">
        <v>149.58250000000001</v>
      </c>
      <c r="J41" s="16">
        <v>10344750</v>
      </c>
      <c r="K41" s="17">
        <f t="shared" si="0"/>
        <v>1034000</v>
      </c>
      <c r="L41" s="7">
        <v>795750</v>
      </c>
    </row>
    <row r="42" spans="2:12" x14ac:dyDescent="0.3">
      <c r="B42" s="20"/>
      <c r="C42" s="12">
        <v>516</v>
      </c>
      <c r="D42" s="12" t="s">
        <v>18</v>
      </c>
      <c r="E42" s="15">
        <v>85.26</v>
      </c>
      <c r="F42" s="15">
        <v>55.403300000000002</v>
      </c>
      <c r="G42" s="15">
        <v>8.9192</v>
      </c>
      <c r="H42" s="15">
        <v>64.322500000000005</v>
      </c>
      <c r="I42" s="15">
        <v>149.58250000000001</v>
      </c>
      <c r="J42" s="16">
        <v>10344750</v>
      </c>
      <c r="K42" s="17">
        <f t="shared" si="0"/>
        <v>1034000</v>
      </c>
      <c r="L42" s="7">
        <v>795750</v>
      </c>
    </row>
    <row r="43" spans="2:12" x14ac:dyDescent="0.3">
      <c r="B43" s="20"/>
      <c r="C43" s="12">
        <v>517</v>
      </c>
      <c r="D43" s="12" t="s">
        <v>18</v>
      </c>
      <c r="E43" s="15">
        <v>93.38</v>
      </c>
      <c r="F43" s="15">
        <v>60.6798</v>
      </c>
      <c r="G43" s="15">
        <v>9.7687000000000008</v>
      </c>
      <c r="H43" s="15">
        <v>70.448499999999996</v>
      </c>
      <c r="I43" s="15">
        <v>163.82849999999999</v>
      </c>
      <c r="J43" s="16">
        <v>11334310</v>
      </c>
      <c r="K43" s="17">
        <f t="shared" si="0"/>
        <v>1133000</v>
      </c>
      <c r="L43" s="7">
        <v>871870</v>
      </c>
    </row>
    <row r="44" spans="2:12" x14ac:dyDescent="0.3">
      <c r="B44" s="20"/>
      <c r="C44" s="12">
        <v>518</v>
      </c>
      <c r="D44" s="12" t="s">
        <v>18</v>
      </c>
      <c r="E44" s="15">
        <v>119.852</v>
      </c>
      <c r="F44" s="15">
        <v>77.881699999999995</v>
      </c>
      <c r="G44" s="15">
        <v>12.538</v>
      </c>
      <c r="H44" s="15">
        <v>90.419699999999992</v>
      </c>
      <c r="I44" s="15">
        <v>210.27170000000001</v>
      </c>
      <c r="J44" s="16">
        <v>14264250</v>
      </c>
      <c r="K44" s="17">
        <f t="shared" si="0"/>
        <v>1426000</v>
      </c>
      <c r="L44" s="7">
        <v>1097250</v>
      </c>
    </row>
  </sheetData>
  <mergeCells count="6">
    <mergeCell ref="J25:L25"/>
    <mergeCell ref="B27:B44"/>
    <mergeCell ref="B25:B26"/>
    <mergeCell ref="C25:C26"/>
    <mergeCell ref="D25:D26"/>
    <mergeCell ref="E25:I2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7605-AC75-4B21-ABDA-B11E6990C9AD}">
  <sheetPr>
    <pageSetUpPr fitToPage="1"/>
  </sheetPr>
  <dimension ref="B23:L44"/>
  <sheetViews>
    <sheetView zoomScale="85" zoomScaleNormal="85" workbookViewId="0">
      <selection activeCell="I26" sqref="I26"/>
    </sheetView>
  </sheetViews>
  <sheetFormatPr defaultRowHeight="16.5" x14ac:dyDescent="0.3"/>
  <cols>
    <col min="10" max="10" width="12.625" bestFit="1" customWidth="1"/>
    <col min="11" max="12" width="11.5" bestFit="1" customWidth="1"/>
  </cols>
  <sheetData>
    <row r="23" spans="2:12" x14ac:dyDescent="0.3">
      <c r="L23" s="11" t="s">
        <v>22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0" t="s">
        <v>23</v>
      </c>
      <c r="C27" s="12">
        <v>601</v>
      </c>
      <c r="D27" s="12" t="s">
        <v>18</v>
      </c>
      <c r="E27" s="15">
        <v>88.11</v>
      </c>
      <c r="F27" s="15">
        <v>57.255299999999998</v>
      </c>
      <c r="G27" s="15">
        <v>9.2172999999999998</v>
      </c>
      <c r="H27" s="15">
        <v>66.4726</v>
      </c>
      <c r="I27" s="15">
        <v>154.58260000000001</v>
      </c>
      <c r="J27" s="16">
        <v>10695750</v>
      </c>
      <c r="K27" s="16">
        <f>ROUNDDOWN(J27*0.1,-3)</f>
        <v>1069000</v>
      </c>
      <c r="L27" s="7">
        <v>822750</v>
      </c>
    </row>
    <row r="28" spans="2:12" x14ac:dyDescent="0.3">
      <c r="B28" s="20"/>
      <c r="C28" s="12">
        <v>602</v>
      </c>
      <c r="D28" s="12" t="s">
        <v>18</v>
      </c>
      <c r="E28" s="15">
        <v>83.16</v>
      </c>
      <c r="F28" s="15">
        <v>54.038699999999999</v>
      </c>
      <c r="G28" s="15">
        <v>8.6995000000000005</v>
      </c>
      <c r="H28" s="15">
        <v>62.738199999999999</v>
      </c>
      <c r="I28" s="15">
        <v>145.8982</v>
      </c>
      <c r="J28" s="16">
        <v>10091250</v>
      </c>
      <c r="K28" s="16">
        <f t="shared" ref="K28:K44" si="0">ROUNDDOWN(J28*0.1,-3)</f>
        <v>1009000</v>
      </c>
      <c r="L28" s="7">
        <v>776250</v>
      </c>
    </row>
    <row r="29" spans="2:12" x14ac:dyDescent="0.3">
      <c r="B29" s="20"/>
      <c r="C29" s="12">
        <v>603</v>
      </c>
      <c r="D29" s="12" t="s">
        <v>18</v>
      </c>
      <c r="E29" s="15">
        <v>83.16</v>
      </c>
      <c r="F29" s="15">
        <v>54.038699999999999</v>
      </c>
      <c r="G29" s="15">
        <v>8.6995000000000005</v>
      </c>
      <c r="H29" s="15">
        <v>62.738199999999999</v>
      </c>
      <c r="I29" s="15">
        <v>145.8982</v>
      </c>
      <c r="J29" s="16">
        <v>10091250</v>
      </c>
      <c r="K29" s="16">
        <f t="shared" si="0"/>
        <v>1009000</v>
      </c>
      <c r="L29" s="7">
        <v>776250</v>
      </c>
    </row>
    <row r="30" spans="2:12" x14ac:dyDescent="0.3">
      <c r="B30" s="20"/>
      <c r="C30" s="12">
        <v>604</v>
      </c>
      <c r="D30" s="12" t="s">
        <v>18</v>
      </c>
      <c r="E30" s="15">
        <v>85.93</v>
      </c>
      <c r="F30" s="15">
        <v>55.838700000000003</v>
      </c>
      <c r="G30" s="15">
        <v>8.9893000000000001</v>
      </c>
      <c r="H30" s="15">
        <v>64.828000000000003</v>
      </c>
      <c r="I30" s="15">
        <v>150.75800000000001</v>
      </c>
      <c r="J30" s="16">
        <v>10432500</v>
      </c>
      <c r="K30" s="16">
        <f t="shared" si="0"/>
        <v>1043000</v>
      </c>
      <c r="L30" s="7">
        <v>802500</v>
      </c>
    </row>
    <row r="31" spans="2:12" x14ac:dyDescent="0.3">
      <c r="B31" s="20"/>
      <c r="C31" s="12">
        <v>605</v>
      </c>
      <c r="D31" s="12" t="s">
        <v>18</v>
      </c>
      <c r="E31" s="15">
        <v>104.42</v>
      </c>
      <c r="F31" s="15">
        <v>67.853800000000007</v>
      </c>
      <c r="G31" s="15">
        <v>10.9236</v>
      </c>
      <c r="H31" s="15">
        <v>78.7774</v>
      </c>
      <c r="I31" s="15">
        <v>183.19740000000002</v>
      </c>
      <c r="J31" s="16">
        <v>12426310</v>
      </c>
      <c r="K31" s="16">
        <f t="shared" si="0"/>
        <v>1242000</v>
      </c>
      <c r="L31" s="7">
        <v>955870</v>
      </c>
    </row>
    <row r="32" spans="2:12" x14ac:dyDescent="0.3">
      <c r="B32" s="20"/>
      <c r="C32" s="12">
        <v>606</v>
      </c>
      <c r="D32" s="12" t="s">
        <v>18</v>
      </c>
      <c r="E32" s="15">
        <v>94.76</v>
      </c>
      <c r="F32" s="15">
        <v>61.576500000000003</v>
      </c>
      <c r="G32" s="15">
        <v>9.9130000000000003</v>
      </c>
      <c r="H32" s="15">
        <v>71.489500000000007</v>
      </c>
      <c r="I32" s="15">
        <v>166.24950000000001</v>
      </c>
      <c r="J32" s="16">
        <v>11500060</v>
      </c>
      <c r="K32" s="16">
        <f t="shared" si="0"/>
        <v>1150000</v>
      </c>
      <c r="L32" s="7">
        <v>884620</v>
      </c>
    </row>
    <row r="33" spans="2:12" x14ac:dyDescent="0.3">
      <c r="B33" s="20"/>
      <c r="C33" s="12">
        <v>607</v>
      </c>
      <c r="D33" s="12" t="s">
        <v>18</v>
      </c>
      <c r="E33" s="15">
        <v>86.52</v>
      </c>
      <c r="F33" s="15">
        <v>56.222099999999998</v>
      </c>
      <c r="G33" s="15">
        <v>9.0510000000000002</v>
      </c>
      <c r="H33" s="15">
        <v>65.273099999999999</v>
      </c>
      <c r="I33" s="15">
        <v>151.79309999999998</v>
      </c>
      <c r="J33" s="16">
        <v>10500750</v>
      </c>
      <c r="K33" s="16">
        <f t="shared" si="0"/>
        <v>1050000</v>
      </c>
      <c r="L33" s="7">
        <v>807750</v>
      </c>
    </row>
    <row r="34" spans="2:12" x14ac:dyDescent="0.3">
      <c r="B34" s="20"/>
      <c r="C34" s="12">
        <v>608</v>
      </c>
      <c r="D34" s="12" t="s">
        <v>18</v>
      </c>
      <c r="E34" s="15">
        <v>86.52</v>
      </c>
      <c r="F34" s="15">
        <v>56.222099999999998</v>
      </c>
      <c r="G34" s="15">
        <v>9.0510000000000002</v>
      </c>
      <c r="H34" s="15">
        <v>65.273099999999999</v>
      </c>
      <c r="I34" s="15">
        <v>151.79309999999998</v>
      </c>
      <c r="J34" s="16">
        <v>10500750</v>
      </c>
      <c r="K34" s="16">
        <f t="shared" si="0"/>
        <v>1050000</v>
      </c>
      <c r="L34" s="7">
        <v>807750</v>
      </c>
    </row>
    <row r="35" spans="2:12" x14ac:dyDescent="0.3">
      <c r="B35" s="20"/>
      <c r="C35" s="12">
        <v>609</v>
      </c>
      <c r="D35" s="12" t="s">
        <v>18</v>
      </c>
      <c r="E35" s="15">
        <v>86.52</v>
      </c>
      <c r="F35" s="15">
        <v>56.222099999999998</v>
      </c>
      <c r="G35" s="15">
        <v>9.0510000000000002</v>
      </c>
      <c r="H35" s="15">
        <v>65.273099999999999</v>
      </c>
      <c r="I35" s="15">
        <v>151.79309999999998</v>
      </c>
      <c r="J35" s="16">
        <v>10500750</v>
      </c>
      <c r="K35" s="16">
        <f t="shared" si="0"/>
        <v>1050000</v>
      </c>
      <c r="L35" s="7">
        <v>807750</v>
      </c>
    </row>
    <row r="36" spans="2:12" x14ac:dyDescent="0.3">
      <c r="B36" s="20"/>
      <c r="C36" s="12">
        <v>610</v>
      </c>
      <c r="D36" s="12" t="s">
        <v>18</v>
      </c>
      <c r="E36" s="15">
        <v>84.96</v>
      </c>
      <c r="F36" s="15">
        <v>55.208300000000001</v>
      </c>
      <c r="G36" s="15">
        <v>8.8878000000000004</v>
      </c>
      <c r="H36" s="15">
        <v>64.096100000000007</v>
      </c>
      <c r="I36" s="15">
        <v>149.05610000000001</v>
      </c>
      <c r="J36" s="16">
        <v>10315500</v>
      </c>
      <c r="K36" s="16">
        <f t="shared" si="0"/>
        <v>1031000</v>
      </c>
      <c r="L36" s="7">
        <v>793500</v>
      </c>
    </row>
    <row r="37" spans="2:12" x14ac:dyDescent="0.3">
      <c r="B37" s="20"/>
      <c r="C37" s="12">
        <v>611</v>
      </c>
      <c r="D37" s="12" t="s">
        <v>18</v>
      </c>
      <c r="E37" s="15">
        <v>84.84</v>
      </c>
      <c r="F37" s="15">
        <v>55.130400000000002</v>
      </c>
      <c r="G37" s="15">
        <v>8.8752999999999993</v>
      </c>
      <c r="H37" s="15">
        <v>64.005700000000004</v>
      </c>
      <c r="I37" s="15">
        <v>148.84570000000002</v>
      </c>
      <c r="J37" s="16">
        <v>10296000</v>
      </c>
      <c r="K37" s="16">
        <f t="shared" si="0"/>
        <v>1029000</v>
      </c>
      <c r="L37" s="7">
        <v>792000</v>
      </c>
    </row>
    <row r="38" spans="2:12" x14ac:dyDescent="0.3">
      <c r="B38" s="20"/>
      <c r="C38" s="12">
        <v>612</v>
      </c>
      <c r="D38" s="12" t="s">
        <v>18</v>
      </c>
      <c r="E38" s="15">
        <v>87.17</v>
      </c>
      <c r="F38" s="15">
        <v>56.644399999999997</v>
      </c>
      <c r="G38" s="15">
        <v>9.1189999999999998</v>
      </c>
      <c r="H38" s="15">
        <v>65.76339999999999</v>
      </c>
      <c r="I38" s="15">
        <v>152.93340000000001</v>
      </c>
      <c r="J38" s="16">
        <v>10578750</v>
      </c>
      <c r="K38" s="16">
        <f t="shared" si="0"/>
        <v>1057000</v>
      </c>
      <c r="L38" s="7">
        <v>813750</v>
      </c>
    </row>
    <row r="39" spans="2:12" x14ac:dyDescent="0.3">
      <c r="B39" s="20"/>
      <c r="C39" s="12">
        <v>613</v>
      </c>
      <c r="D39" s="12" t="s">
        <v>18</v>
      </c>
      <c r="E39" s="15">
        <v>94.14</v>
      </c>
      <c r="F39" s="15">
        <v>61.173699999999997</v>
      </c>
      <c r="G39" s="15">
        <v>9.8482000000000003</v>
      </c>
      <c r="H39" s="15">
        <v>71.021900000000002</v>
      </c>
      <c r="I39" s="15">
        <v>165.1619</v>
      </c>
      <c r="J39" s="16">
        <v>11427000</v>
      </c>
      <c r="K39" s="16">
        <f t="shared" si="0"/>
        <v>1142000</v>
      </c>
      <c r="L39" s="7">
        <v>879000</v>
      </c>
    </row>
    <row r="40" spans="2:12" x14ac:dyDescent="0.3">
      <c r="B40" s="20"/>
      <c r="C40" s="12">
        <v>614</v>
      </c>
      <c r="D40" s="12" t="s">
        <v>18</v>
      </c>
      <c r="E40" s="15">
        <v>85.26</v>
      </c>
      <c r="F40" s="15">
        <v>55.403300000000002</v>
      </c>
      <c r="G40" s="15">
        <v>8.9192</v>
      </c>
      <c r="H40" s="15">
        <v>64.322500000000005</v>
      </c>
      <c r="I40" s="15">
        <v>149.58250000000001</v>
      </c>
      <c r="J40" s="16">
        <v>10344750</v>
      </c>
      <c r="K40" s="16">
        <f t="shared" si="0"/>
        <v>1034000</v>
      </c>
      <c r="L40" s="7">
        <v>795750</v>
      </c>
    </row>
    <row r="41" spans="2:12" x14ac:dyDescent="0.3">
      <c r="B41" s="20"/>
      <c r="C41" s="12">
        <v>615</v>
      </c>
      <c r="D41" s="12" t="s">
        <v>18</v>
      </c>
      <c r="E41" s="15">
        <v>85.26</v>
      </c>
      <c r="F41" s="15">
        <v>55.403300000000002</v>
      </c>
      <c r="G41" s="15">
        <v>8.9192</v>
      </c>
      <c r="H41" s="15">
        <v>64.322500000000005</v>
      </c>
      <c r="I41" s="15">
        <v>149.58250000000001</v>
      </c>
      <c r="J41" s="16">
        <v>10344750</v>
      </c>
      <c r="K41" s="16">
        <f t="shared" si="0"/>
        <v>1034000</v>
      </c>
      <c r="L41" s="7">
        <v>795750</v>
      </c>
    </row>
    <row r="42" spans="2:12" x14ac:dyDescent="0.3">
      <c r="B42" s="20"/>
      <c r="C42" s="12">
        <v>616</v>
      </c>
      <c r="D42" s="12" t="s">
        <v>18</v>
      </c>
      <c r="E42" s="15">
        <v>85.26</v>
      </c>
      <c r="F42" s="15">
        <v>55.403300000000002</v>
      </c>
      <c r="G42" s="15">
        <v>8.9192</v>
      </c>
      <c r="H42" s="15">
        <v>64.322500000000005</v>
      </c>
      <c r="I42" s="15">
        <v>149.58250000000001</v>
      </c>
      <c r="J42" s="16">
        <v>10344750</v>
      </c>
      <c r="K42" s="16">
        <f t="shared" si="0"/>
        <v>1034000</v>
      </c>
      <c r="L42" s="7">
        <v>795750</v>
      </c>
    </row>
    <row r="43" spans="2:12" x14ac:dyDescent="0.3">
      <c r="B43" s="20"/>
      <c r="C43" s="12">
        <v>617</v>
      </c>
      <c r="D43" s="12" t="s">
        <v>18</v>
      </c>
      <c r="E43" s="15">
        <v>93.38</v>
      </c>
      <c r="F43" s="15">
        <v>60.6798</v>
      </c>
      <c r="G43" s="15">
        <v>9.7687000000000008</v>
      </c>
      <c r="H43" s="15">
        <v>70.448499999999996</v>
      </c>
      <c r="I43" s="15">
        <v>163.82849999999999</v>
      </c>
      <c r="J43" s="16">
        <v>11334310</v>
      </c>
      <c r="K43" s="16">
        <f t="shared" si="0"/>
        <v>1133000</v>
      </c>
      <c r="L43" s="7">
        <v>871870</v>
      </c>
    </row>
    <row r="44" spans="2:12" x14ac:dyDescent="0.3">
      <c r="B44" s="20"/>
      <c r="C44" s="12">
        <v>618</v>
      </c>
      <c r="D44" s="12" t="s">
        <v>18</v>
      </c>
      <c r="E44" s="15">
        <v>119.85</v>
      </c>
      <c r="F44" s="15">
        <v>77.880399999999995</v>
      </c>
      <c r="G44" s="15">
        <v>12.537699999999999</v>
      </c>
      <c r="H44" s="15">
        <v>90.418099999999995</v>
      </c>
      <c r="I44" s="15">
        <v>210.2681</v>
      </c>
      <c r="J44" s="16">
        <v>14264250</v>
      </c>
      <c r="K44" s="16">
        <f t="shared" si="0"/>
        <v>1426000</v>
      </c>
      <c r="L44" s="7">
        <v>1097250</v>
      </c>
    </row>
  </sheetData>
  <mergeCells count="6">
    <mergeCell ref="J25:L25"/>
    <mergeCell ref="B27:B44"/>
    <mergeCell ref="B25:B26"/>
    <mergeCell ref="C25:C26"/>
    <mergeCell ref="D25:D26"/>
    <mergeCell ref="E25:I2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701F-B925-431D-82C5-5E850677993A}">
  <sheetPr>
    <pageSetUpPr fitToPage="1"/>
  </sheetPr>
  <dimension ref="B23:L38"/>
  <sheetViews>
    <sheetView zoomScale="85" zoomScaleNormal="85" workbookViewId="0">
      <selection activeCell="B27" sqref="B27:B38"/>
    </sheetView>
  </sheetViews>
  <sheetFormatPr defaultRowHeight="16.5" x14ac:dyDescent="0.3"/>
  <cols>
    <col min="10" max="10" width="12.625" bestFit="1" customWidth="1"/>
    <col min="11" max="11" width="11.5" bestFit="1" customWidth="1"/>
  </cols>
  <sheetData>
    <row r="23" spans="2:12" x14ac:dyDescent="0.3">
      <c r="L23" s="11" t="s">
        <v>25</v>
      </c>
    </row>
    <row r="25" spans="2:12" x14ac:dyDescent="0.3">
      <c r="B25" s="18" t="s">
        <v>4</v>
      </c>
      <c r="C25" s="18" t="s">
        <v>0</v>
      </c>
      <c r="D25" s="18" t="s">
        <v>1</v>
      </c>
      <c r="E25" s="18" t="s">
        <v>5</v>
      </c>
      <c r="F25" s="18"/>
      <c r="G25" s="18"/>
      <c r="H25" s="18"/>
      <c r="I25" s="18"/>
      <c r="J25" s="19" t="s">
        <v>13</v>
      </c>
      <c r="K25" s="19"/>
      <c r="L25" s="19"/>
    </row>
    <row r="26" spans="2:12" x14ac:dyDescent="0.3">
      <c r="B26" s="18"/>
      <c r="C26" s="18"/>
      <c r="D26" s="18"/>
      <c r="E26" s="1" t="s">
        <v>6</v>
      </c>
      <c r="F26" s="1" t="s">
        <v>2</v>
      </c>
      <c r="G26" s="1" t="s">
        <v>3</v>
      </c>
      <c r="H26" s="1" t="s">
        <v>7</v>
      </c>
      <c r="I26" s="1" t="s">
        <v>8</v>
      </c>
      <c r="J26" s="2" t="s">
        <v>9</v>
      </c>
      <c r="K26" s="9" t="s">
        <v>12</v>
      </c>
      <c r="L26" s="3" t="s">
        <v>10</v>
      </c>
    </row>
    <row r="27" spans="2:12" x14ac:dyDescent="0.3">
      <c r="B27" s="21" t="s">
        <v>24</v>
      </c>
      <c r="C27" s="12">
        <v>701</v>
      </c>
      <c r="D27" s="12" t="s">
        <v>18</v>
      </c>
      <c r="E27" s="15">
        <v>88.11</v>
      </c>
      <c r="F27" s="15">
        <v>57.255299999999998</v>
      </c>
      <c r="G27" s="15">
        <v>9.2172999999999998</v>
      </c>
      <c r="H27" s="15">
        <v>66.4726</v>
      </c>
      <c r="I27" s="15">
        <v>154.58260000000001</v>
      </c>
      <c r="J27" s="16">
        <v>10695750</v>
      </c>
      <c r="K27" s="16">
        <f>ROUNDDOWN(J27*0.1,-3)</f>
        <v>1069000</v>
      </c>
      <c r="L27" s="7">
        <v>822750</v>
      </c>
    </row>
    <row r="28" spans="2:12" x14ac:dyDescent="0.3">
      <c r="B28" s="22"/>
      <c r="C28" s="12">
        <v>702</v>
      </c>
      <c r="D28" s="12" t="s">
        <v>18</v>
      </c>
      <c r="E28" s="15">
        <v>83.16</v>
      </c>
      <c r="F28" s="15">
        <v>54.038699999999999</v>
      </c>
      <c r="G28" s="15">
        <v>8.6995000000000005</v>
      </c>
      <c r="H28" s="15">
        <v>62.738199999999999</v>
      </c>
      <c r="I28" s="15">
        <v>145.8982</v>
      </c>
      <c r="J28" s="16">
        <v>10091250</v>
      </c>
      <c r="K28" s="16">
        <f t="shared" ref="K28:K38" si="0">ROUNDDOWN(J28*0.1,-3)</f>
        <v>1009000</v>
      </c>
      <c r="L28" s="7">
        <v>776250</v>
      </c>
    </row>
    <row r="29" spans="2:12" x14ac:dyDescent="0.3">
      <c r="B29" s="22"/>
      <c r="C29" s="12">
        <v>703</v>
      </c>
      <c r="D29" s="12" t="s">
        <v>18</v>
      </c>
      <c r="E29" s="15">
        <v>83.16</v>
      </c>
      <c r="F29" s="15">
        <v>54.038699999999999</v>
      </c>
      <c r="G29" s="15">
        <v>8.6995000000000005</v>
      </c>
      <c r="H29" s="15">
        <v>62.738199999999999</v>
      </c>
      <c r="I29" s="15">
        <v>145.8982</v>
      </c>
      <c r="J29" s="16">
        <v>10091250</v>
      </c>
      <c r="K29" s="16">
        <f t="shared" si="0"/>
        <v>1009000</v>
      </c>
      <c r="L29" s="7">
        <v>776250</v>
      </c>
    </row>
    <row r="30" spans="2:12" x14ac:dyDescent="0.3">
      <c r="B30" s="22"/>
      <c r="C30" s="12">
        <v>704</v>
      </c>
      <c r="D30" s="12" t="s">
        <v>18</v>
      </c>
      <c r="E30" s="15">
        <v>85.93</v>
      </c>
      <c r="F30" s="15">
        <v>55.838700000000003</v>
      </c>
      <c r="G30" s="15">
        <v>8.9893000000000001</v>
      </c>
      <c r="H30" s="15">
        <v>64.828000000000003</v>
      </c>
      <c r="I30" s="15">
        <v>150.75800000000001</v>
      </c>
      <c r="J30" s="16">
        <v>10432500</v>
      </c>
      <c r="K30" s="16">
        <f t="shared" si="0"/>
        <v>1043000</v>
      </c>
      <c r="L30" s="7">
        <v>802500</v>
      </c>
    </row>
    <row r="31" spans="2:12" x14ac:dyDescent="0.3">
      <c r="B31" s="22"/>
      <c r="C31" s="12">
        <v>705</v>
      </c>
      <c r="D31" s="12" t="s">
        <v>18</v>
      </c>
      <c r="E31" s="15">
        <v>104.2</v>
      </c>
      <c r="F31" s="15">
        <v>67.710800000000006</v>
      </c>
      <c r="G31" s="15">
        <v>10.900600000000001</v>
      </c>
      <c r="H31" s="15">
        <v>78.611400000000003</v>
      </c>
      <c r="I31" s="15">
        <v>182.81139999999999</v>
      </c>
      <c r="J31" s="16">
        <v>12397060</v>
      </c>
      <c r="K31" s="16">
        <f t="shared" si="0"/>
        <v>1239000</v>
      </c>
      <c r="L31" s="7">
        <v>953620</v>
      </c>
    </row>
    <row r="32" spans="2:12" x14ac:dyDescent="0.3">
      <c r="B32" s="22"/>
      <c r="C32" s="12">
        <v>706</v>
      </c>
      <c r="D32" s="12" t="s">
        <v>18</v>
      </c>
      <c r="E32" s="15">
        <v>94.76</v>
      </c>
      <c r="F32" s="15">
        <v>61.576500000000003</v>
      </c>
      <c r="G32" s="15">
        <v>9.9130000000000003</v>
      </c>
      <c r="H32" s="15">
        <v>71.489500000000007</v>
      </c>
      <c r="I32" s="15">
        <v>166.24950000000001</v>
      </c>
      <c r="J32" s="16">
        <v>11500060</v>
      </c>
      <c r="K32" s="16">
        <f t="shared" si="0"/>
        <v>1150000</v>
      </c>
      <c r="L32" s="7">
        <v>884620</v>
      </c>
    </row>
    <row r="33" spans="2:12" x14ac:dyDescent="0.3">
      <c r="B33" s="22"/>
      <c r="C33" s="12">
        <v>707</v>
      </c>
      <c r="D33" s="12" t="s">
        <v>18</v>
      </c>
      <c r="E33" s="15">
        <v>86.52</v>
      </c>
      <c r="F33" s="15">
        <v>56.222099999999998</v>
      </c>
      <c r="G33" s="15">
        <v>9.0510000000000002</v>
      </c>
      <c r="H33" s="15">
        <v>65.273099999999999</v>
      </c>
      <c r="I33" s="15">
        <v>151.79309999999998</v>
      </c>
      <c r="J33" s="16">
        <v>10500750</v>
      </c>
      <c r="K33" s="16">
        <f t="shared" si="0"/>
        <v>1050000</v>
      </c>
      <c r="L33" s="7">
        <v>807750</v>
      </c>
    </row>
    <row r="34" spans="2:12" x14ac:dyDescent="0.3">
      <c r="B34" s="22"/>
      <c r="C34" s="12">
        <v>708</v>
      </c>
      <c r="D34" s="12" t="s">
        <v>18</v>
      </c>
      <c r="E34" s="15">
        <v>86.52</v>
      </c>
      <c r="F34" s="15">
        <v>56.222099999999998</v>
      </c>
      <c r="G34" s="15">
        <v>9.0510000000000002</v>
      </c>
      <c r="H34" s="15">
        <v>65.273099999999999</v>
      </c>
      <c r="I34" s="15">
        <v>151.79309999999998</v>
      </c>
      <c r="J34" s="16">
        <v>10500750</v>
      </c>
      <c r="K34" s="16">
        <f t="shared" si="0"/>
        <v>1050000</v>
      </c>
      <c r="L34" s="7">
        <v>807750</v>
      </c>
    </row>
    <row r="35" spans="2:12" x14ac:dyDescent="0.3">
      <c r="B35" s="22"/>
      <c r="C35" s="12">
        <v>709</v>
      </c>
      <c r="D35" s="12" t="s">
        <v>18</v>
      </c>
      <c r="E35" s="15">
        <v>86.52</v>
      </c>
      <c r="F35" s="15">
        <v>56.222099999999998</v>
      </c>
      <c r="G35" s="15">
        <v>9.0510000000000002</v>
      </c>
      <c r="H35" s="15">
        <v>65.273099999999999</v>
      </c>
      <c r="I35" s="15">
        <v>151.79309999999998</v>
      </c>
      <c r="J35" s="16">
        <v>10500750</v>
      </c>
      <c r="K35" s="16">
        <f t="shared" si="0"/>
        <v>1050000</v>
      </c>
      <c r="L35" s="7">
        <v>807750</v>
      </c>
    </row>
    <row r="36" spans="2:12" x14ac:dyDescent="0.3">
      <c r="B36" s="22"/>
      <c r="C36" s="12">
        <v>710</v>
      </c>
      <c r="D36" s="12" t="s">
        <v>18</v>
      </c>
      <c r="E36" s="15">
        <v>84.96</v>
      </c>
      <c r="F36" s="15">
        <v>55.208300000000001</v>
      </c>
      <c r="G36" s="15">
        <v>8.8878000000000004</v>
      </c>
      <c r="H36" s="15">
        <v>64.096100000000007</v>
      </c>
      <c r="I36" s="15">
        <v>149.05610000000001</v>
      </c>
      <c r="J36" s="16">
        <v>10315500</v>
      </c>
      <c r="K36" s="16">
        <f t="shared" si="0"/>
        <v>1031000</v>
      </c>
      <c r="L36" s="7">
        <v>793500</v>
      </c>
    </row>
    <row r="37" spans="2:12" x14ac:dyDescent="0.3">
      <c r="B37" s="22"/>
      <c r="C37" s="12">
        <v>711</v>
      </c>
      <c r="D37" s="12" t="s">
        <v>18</v>
      </c>
      <c r="E37" s="15">
        <v>84.84</v>
      </c>
      <c r="F37" s="15">
        <v>55.130400000000002</v>
      </c>
      <c r="G37" s="15">
        <v>8.8752999999999993</v>
      </c>
      <c r="H37" s="15">
        <v>64.005700000000004</v>
      </c>
      <c r="I37" s="15">
        <v>148.84570000000002</v>
      </c>
      <c r="J37" s="16">
        <v>10296000</v>
      </c>
      <c r="K37" s="16">
        <f t="shared" si="0"/>
        <v>1029000</v>
      </c>
      <c r="L37" s="7">
        <v>792000</v>
      </c>
    </row>
    <row r="38" spans="2:12" x14ac:dyDescent="0.3">
      <c r="B38" s="23"/>
      <c r="C38" s="12">
        <v>712</v>
      </c>
      <c r="D38" s="12" t="s">
        <v>18</v>
      </c>
      <c r="E38" s="15">
        <v>87.37</v>
      </c>
      <c r="F38" s="15">
        <v>56.7744</v>
      </c>
      <c r="G38" s="15">
        <v>9.1399000000000008</v>
      </c>
      <c r="H38" s="15">
        <v>65.914299999999997</v>
      </c>
      <c r="I38" s="15">
        <v>153.2843</v>
      </c>
      <c r="J38" s="16">
        <v>10603060</v>
      </c>
      <c r="K38" s="16">
        <f t="shared" si="0"/>
        <v>1060000</v>
      </c>
      <c r="L38" s="7">
        <v>815620</v>
      </c>
    </row>
  </sheetData>
  <mergeCells count="6">
    <mergeCell ref="J25:L25"/>
    <mergeCell ref="B27:B38"/>
    <mergeCell ref="B25:B26"/>
    <mergeCell ref="C25:C26"/>
    <mergeCell ref="D25:D26"/>
    <mergeCell ref="E25:I2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2층</vt:lpstr>
      <vt:lpstr>3층</vt:lpstr>
      <vt:lpstr>4층</vt:lpstr>
      <vt:lpstr>5층</vt:lpstr>
      <vt:lpstr>6층</vt:lpstr>
      <vt:lpstr>7층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정의정</dc:creator>
  <cp:lastModifiedBy>User</cp:lastModifiedBy>
  <cp:lastPrinted>2026-03-31T00:15:39Z</cp:lastPrinted>
  <dcterms:created xsi:type="dcterms:W3CDTF">2026-03-16T08:35:05Z</dcterms:created>
  <dcterms:modified xsi:type="dcterms:W3CDTF">2026-03-31T00:15:42Z</dcterms:modified>
</cp:coreProperties>
</file>